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activepolicysolutions-my.sharepoint.com/personal/tlakowski_activepolicysolutions_com/Documents/Desktop/Active Policy Solutions/"/>
    </mc:Choice>
  </mc:AlternateContent>
  <xr:revisionPtr revIDLastSave="0" documentId="8_{5F6A4D14-23ED-4ED9-ADCA-723A628A8E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5-26 Budget for Approva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VGS3PjyVFtOvrB3Gteeo5rJXwyZg+ifCdp+xCQEcZwg="/>
    </ext>
  </extLst>
</workbook>
</file>

<file path=xl/calcChain.xml><?xml version="1.0" encoding="utf-8"?>
<calcChain xmlns="http://schemas.openxmlformats.org/spreadsheetml/2006/main">
  <c r="D98" i="1" l="1"/>
  <c r="D97" i="1"/>
  <c r="D93" i="1"/>
  <c r="D92" i="1"/>
  <c r="D91" i="1"/>
  <c r="D84" i="1"/>
  <c r="D86" i="1" s="1"/>
  <c r="C84" i="1"/>
  <c r="C86" i="1" s="1"/>
  <c r="B84" i="1"/>
  <c r="B86" i="1" s="1"/>
  <c r="B88" i="1" s="1"/>
  <c r="D77" i="1"/>
  <c r="C77" i="1"/>
  <c r="B77" i="1"/>
  <c r="D71" i="1"/>
  <c r="C71" i="1"/>
  <c r="B71" i="1"/>
  <c r="D61" i="1"/>
  <c r="C61" i="1"/>
  <c r="B61" i="1"/>
  <c r="D50" i="1"/>
  <c r="C50" i="1"/>
  <c r="B50" i="1"/>
  <c r="D44" i="1"/>
  <c r="C44" i="1"/>
  <c r="B44" i="1"/>
  <c r="D33" i="1"/>
  <c r="D88" i="1" s="1"/>
  <c r="C33" i="1"/>
  <c r="C88" i="1" s="1"/>
  <c r="B33" i="1"/>
  <c r="D27" i="1"/>
  <c r="C27" i="1"/>
  <c r="D18" i="1"/>
  <c r="C18" i="1"/>
  <c r="B18" i="1"/>
</calcChain>
</file>

<file path=xl/sharedStrings.xml><?xml version="1.0" encoding="utf-8"?>
<sst xmlns="http://schemas.openxmlformats.org/spreadsheetml/2006/main" count="106" uniqueCount="96">
  <si>
    <t>Westbrook/Glen Grove 2025-2026</t>
  </si>
  <si>
    <t>Budget 2024-2025</t>
  </si>
  <si>
    <t>YTD 2024-2025</t>
  </si>
  <si>
    <t>Budget 2025-2026</t>
  </si>
  <si>
    <t>Notes</t>
  </si>
  <si>
    <t xml:space="preserve">Membership  </t>
  </si>
  <si>
    <t># of members</t>
  </si>
  <si>
    <t>Membership amount</t>
  </si>
  <si>
    <t>Total Membership</t>
  </si>
  <si>
    <t>Fundraising</t>
  </si>
  <si>
    <t>Family Fundraising events</t>
  </si>
  <si>
    <t>*see below for net numbers</t>
  </si>
  <si>
    <t>No fuss Fundraiser (mid year)</t>
  </si>
  <si>
    <t>School Supplies</t>
  </si>
  <si>
    <t>Spirit Night</t>
  </si>
  <si>
    <t>Flower Sale</t>
  </si>
  <si>
    <t>Givebacks</t>
  </si>
  <si>
    <t>Yearbooks</t>
  </si>
  <si>
    <t>Humankind</t>
  </si>
  <si>
    <t>Spiritwear</t>
  </si>
  <si>
    <t>Box Tops</t>
  </si>
  <si>
    <t>Total Fundraising</t>
  </si>
  <si>
    <t>Class Funds</t>
  </si>
  <si>
    <t>Class parties</t>
  </si>
  <si>
    <t>Total Class Funds</t>
  </si>
  <si>
    <t>Sponsorship/open donation</t>
  </si>
  <si>
    <t xml:space="preserve">Sponsorship </t>
  </si>
  <si>
    <t>*6500 pledged</t>
  </si>
  <si>
    <t>Open Donations</t>
  </si>
  <si>
    <t>Total Sponsorhip/open donation</t>
  </si>
  <si>
    <t>Other Revenue</t>
  </si>
  <si>
    <t>interest</t>
  </si>
  <si>
    <t>Total Other Revenue</t>
  </si>
  <si>
    <t>Total Revenue</t>
  </si>
  <si>
    <t>Operating Expenses</t>
  </si>
  <si>
    <t>Insurance and Taxes</t>
  </si>
  <si>
    <t>Membership Fees</t>
  </si>
  <si>
    <t>Accounting</t>
  </si>
  <si>
    <t xml:space="preserve">aduit </t>
  </si>
  <si>
    <t>Bank Fees</t>
  </si>
  <si>
    <t>Subscriptions</t>
  </si>
  <si>
    <t>Office Supplies</t>
  </si>
  <si>
    <t xml:space="preserve"> </t>
  </si>
  <si>
    <t>Total Operating Expenses</t>
  </si>
  <si>
    <t>For teachers</t>
  </si>
  <si>
    <t>Grants</t>
  </si>
  <si>
    <t>2k for each school</t>
  </si>
  <si>
    <t>Teachers Appreciation Week</t>
  </si>
  <si>
    <t>875 panera check not cashed</t>
  </si>
  <si>
    <t xml:space="preserve">Teachers Mini Appreciation </t>
  </si>
  <si>
    <t>Total Teachers Expenses</t>
  </si>
  <si>
    <t>For students</t>
  </si>
  <si>
    <t>5th Grade Picnic</t>
  </si>
  <si>
    <t>5th grade yearbooks for FRL</t>
  </si>
  <si>
    <t>Class Parties</t>
  </si>
  <si>
    <t>Field Day WB</t>
  </si>
  <si>
    <t>Field day GG</t>
  </si>
  <si>
    <t>One Book One School</t>
  </si>
  <si>
    <t>Cycling</t>
  </si>
  <si>
    <t xml:space="preserve">5th Grade Musical </t>
  </si>
  <si>
    <t>Total student Expenses</t>
  </si>
  <si>
    <t xml:space="preserve">For Community </t>
  </si>
  <si>
    <t>Free Family Events</t>
  </si>
  <si>
    <t>Overhead for Fundrasing events</t>
  </si>
  <si>
    <t>WB End of year Celebration</t>
  </si>
  <si>
    <t xml:space="preserve">GG End of year Celebration </t>
  </si>
  <si>
    <t>Veterans Day</t>
  </si>
  <si>
    <t>Holiday Helpers</t>
  </si>
  <si>
    <t>Meet and Greet (start of school)</t>
  </si>
  <si>
    <t xml:space="preserve">already spent over $200 for printing </t>
  </si>
  <si>
    <t>Total Community Expenses</t>
  </si>
  <si>
    <t>For school</t>
  </si>
  <si>
    <t>Assembly</t>
  </si>
  <si>
    <t>author visit WB</t>
  </si>
  <si>
    <t>Author visit GG</t>
  </si>
  <si>
    <t>Total school Expenses</t>
  </si>
  <si>
    <t>Other Expense</t>
  </si>
  <si>
    <t xml:space="preserve">Other </t>
  </si>
  <si>
    <t xml:space="preserve">once spent it should become a line item </t>
  </si>
  <si>
    <t>Spirtwear</t>
  </si>
  <si>
    <t>Board Lunch</t>
  </si>
  <si>
    <t>Total other expenses</t>
  </si>
  <si>
    <t>Total Expenses</t>
  </si>
  <si>
    <t xml:space="preserve">Total Balance </t>
  </si>
  <si>
    <t xml:space="preserve">plan to check in mid-year to balance </t>
  </si>
  <si>
    <t>2024-2025</t>
  </si>
  <si>
    <t>Expense</t>
  </si>
  <si>
    <t>Revenue</t>
  </si>
  <si>
    <t>Net</t>
  </si>
  <si>
    <t>Flowers</t>
  </si>
  <si>
    <t>Fundraising  event</t>
  </si>
  <si>
    <t>2025-2026</t>
  </si>
  <si>
    <t xml:space="preserve">Revenue </t>
  </si>
  <si>
    <t>Fundraising event</t>
  </si>
  <si>
    <t>Msc (flowers)</t>
  </si>
  <si>
    <t>Flowers (for sale)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</si>
</sst>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5" x14ac:knownFonts="1">
    <font>
      <sz val="11"/>
      <color theme="1"/>
      <name val="Aptos Narrow"/>
      <scheme val="minor"/>
    </font>
    <font>
      <sz val="11"/>
      <color rgb="FF000000"/>
      <name val="Calibri"/>
    </font>
    <font>
      <b/>
      <sz val="11"/>
      <color rgb="FF000000"/>
      <name val="Calibri"/>
    </font>
    <font>
      <sz val="11"/>
      <color theme="1"/>
      <name val="Calibri"/>
    </font>
    <font>
      <sz val="11"/>
      <color theme="1"/>
      <name val="Aptos Narrow"/>
    </font>
  </fonts>
  <fills count="10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00B0F0"/>
        <bgColor rgb="FF00B0F0"/>
      </patternFill>
    </fill>
    <fill>
      <patternFill patternType="solid">
        <fgColor rgb="FF000000"/>
        <bgColor rgb="FF000000"/>
      </patternFill>
    </fill>
    <fill>
      <patternFill patternType="solid">
        <fgColor theme="1"/>
        <bgColor theme="1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</fills>
  <borders count="27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 applyFont="1" applyAlignment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0" borderId="0" xfId="0" applyFont="1"/>
    <xf numFmtId="0" fontId="2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8" fontId="1" fillId="0" borderId="8" xfId="0" applyNumberFormat="1" applyFont="1" applyBorder="1"/>
    <xf numFmtId="0" fontId="2" fillId="3" borderId="10" xfId="0" applyFont="1" applyFill="1" applyBorder="1"/>
    <xf numFmtId="8" fontId="1" fillId="3" borderId="11" xfId="0" applyNumberFormat="1" applyFont="1" applyFill="1" applyBorder="1"/>
    <xf numFmtId="0" fontId="1" fillId="3" borderId="12" xfId="0" applyFont="1" applyFill="1" applyBorder="1"/>
    <xf numFmtId="0" fontId="2" fillId="0" borderId="13" xfId="0" applyFont="1" applyBorder="1"/>
    <xf numFmtId="0" fontId="1" fillId="0" borderId="13" xfId="0" applyFont="1" applyBorder="1"/>
    <xf numFmtId="0" fontId="1" fillId="0" borderId="14" xfId="0" applyFont="1" applyBorder="1"/>
    <xf numFmtId="8" fontId="1" fillId="0" borderId="15" xfId="0" applyNumberFormat="1" applyFont="1" applyBorder="1"/>
    <xf numFmtId="0" fontId="1" fillId="0" borderId="16" xfId="0" applyFont="1" applyBorder="1"/>
    <xf numFmtId="164" fontId="1" fillId="0" borderId="8" xfId="0" applyNumberFormat="1" applyFont="1" applyBorder="1"/>
    <xf numFmtId="8" fontId="1" fillId="4" borderId="8" xfId="0" applyNumberFormat="1" applyFont="1" applyFill="1" applyBorder="1"/>
    <xf numFmtId="0" fontId="3" fillId="5" borderId="8" xfId="0" applyFont="1" applyFill="1" applyBorder="1"/>
    <xf numFmtId="0" fontId="3" fillId="6" borderId="17" xfId="0" applyFont="1" applyFill="1" applyBorder="1"/>
    <xf numFmtId="0" fontId="3" fillId="0" borderId="0" xfId="0" applyFont="1"/>
    <xf numFmtId="0" fontId="1" fillId="0" borderId="18" xfId="0" applyFont="1" applyBorder="1"/>
    <xf numFmtId="8" fontId="1" fillId="0" borderId="19" xfId="0" applyNumberFormat="1" applyFont="1" applyBorder="1"/>
    <xf numFmtId="8" fontId="1" fillId="0" borderId="8" xfId="0" applyNumberFormat="1" applyFont="1" applyBorder="1" applyAlignment="1"/>
    <xf numFmtId="0" fontId="1" fillId="0" borderId="9" xfId="0" applyFont="1" applyBorder="1" applyAlignment="1"/>
    <xf numFmtId="0" fontId="2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2" fillId="3" borderId="1" xfId="0" applyFont="1" applyFill="1" applyBorder="1"/>
    <xf numFmtId="0" fontId="1" fillId="3" borderId="2" xfId="0" applyFont="1" applyFill="1" applyBorder="1"/>
    <xf numFmtId="0" fontId="1" fillId="3" borderId="3" xfId="0" applyFont="1" applyFill="1" applyBorder="1"/>
    <xf numFmtId="0" fontId="2" fillId="0" borderId="23" xfId="0" applyFont="1" applyBorder="1"/>
    <xf numFmtId="0" fontId="1" fillId="0" borderId="24" xfId="0" applyFont="1" applyBorder="1"/>
    <xf numFmtId="0" fontId="2" fillId="7" borderId="1" xfId="0" applyFont="1" applyFill="1" applyBorder="1"/>
    <xf numFmtId="8" fontId="1" fillId="7" borderId="2" xfId="0" applyNumberFormat="1" applyFont="1" applyFill="1" applyBorder="1"/>
    <xf numFmtId="0" fontId="1" fillId="7" borderId="3" xfId="0" applyFont="1" applyFill="1" applyBorder="1"/>
    <xf numFmtId="0" fontId="2" fillId="8" borderId="17" xfId="0" applyFont="1" applyFill="1" applyBorder="1"/>
    <xf numFmtId="8" fontId="1" fillId="8" borderId="17" xfId="0" applyNumberFormat="1" applyFont="1" applyFill="1" applyBorder="1"/>
    <xf numFmtId="0" fontId="1" fillId="8" borderId="17" xfId="0" applyFont="1" applyFill="1" applyBorder="1"/>
    <xf numFmtId="8" fontId="1" fillId="5" borderId="25" xfId="0" applyNumberFormat="1" applyFont="1" applyFill="1" applyBorder="1"/>
    <xf numFmtId="0" fontId="1" fillId="5" borderId="25" xfId="0" applyFont="1" applyFill="1" applyBorder="1"/>
    <xf numFmtId="8" fontId="1" fillId="5" borderId="8" xfId="0" applyNumberFormat="1" applyFont="1" applyFill="1" applyBorder="1"/>
    <xf numFmtId="8" fontId="1" fillId="6" borderId="8" xfId="0" applyNumberFormat="1" applyFont="1" applyFill="1" applyBorder="1"/>
    <xf numFmtId="164" fontId="1" fillId="0" borderId="19" xfId="0" applyNumberFormat="1" applyFont="1" applyBorder="1"/>
    <xf numFmtId="164" fontId="1" fillId="0" borderId="15" xfId="0" applyNumberFormat="1" applyFont="1" applyBorder="1"/>
    <xf numFmtId="0" fontId="1" fillId="0" borderId="26" xfId="0" applyFont="1" applyBorder="1"/>
    <xf numFmtId="3" fontId="1" fillId="0" borderId="0" xfId="0" applyNumberFormat="1" applyFont="1"/>
    <xf numFmtId="0" fontId="1" fillId="7" borderId="3" xfId="0" applyFont="1" applyFill="1" applyBorder="1" applyAlignment="1"/>
    <xf numFmtId="0" fontId="1" fillId="9" borderId="4" xfId="0" applyFont="1" applyFill="1" applyBorder="1"/>
    <xf numFmtId="0" fontId="1" fillId="9" borderId="5" xfId="0" applyFont="1" applyFill="1" applyBorder="1"/>
    <xf numFmtId="0" fontId="1" fillId="9" borderId="6" xfId="0" applyFont="1" applyFill="1" applyBorder="1"/>
    <xf numFmtId="164" fontId="4" fillId="0" borderId="11" xfId="0" applyNumberFormat="1" applyFont="1" applyBorder="1"/>
    <xf numFmtId="8" fontId="1" fillId="0" borderId="11" xfId="0" applyNumberFormat="1" applyFont="1" applyBorder="1"/>
    <xf numFmtId="164" fontId="4" fillId="0" borderId="0" xfId="0" applyNumberFormat="1" applyFont="1"/>
    <xf numFmtId="8" fontId="1" fillId="0" borderId="0" xfId="0" applyNumberFormat="1" applyFont="1"/>
    <xf numFmtId="0" fontId="4" fillId="9" borderId="5" xfId="0" applyFont="1" applyFill="1" applyBorder="1"/>
    <xf numFmtId="0" fontId="4" fillId="9" borderId="6" xfId="0" applyFont="1" applyFill="1" applyBorder="1"/>
    <xf numFmtId="164" fontId="4" fillId="0" borderId="8" xfId="0" applyNumberFormat="1" applyFont="1" applyBorder="1"/>
    <xf numFmtId="0" fontId="4" fillId="0" borderId="9" xfId="0" applyFont="1" applyBorder="1"/>
    <xf numFmtId="0" fontId="4" fillId="0" borderId="1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00"/>
  <sheetViews>
    <sheetView tabSelected="1" workbookViewId="0">
      <pane ySplit="1" topLeftCell="A2" activePane="bottomLeft" state="frozen"/>
      <selection pane="bottomLeft" activeCell="P78" sqref="P78"/>
    </sheetView>
  </sheetViews>
  <sheetFormatPr defaultColWidth="12.5703125" defaultRowHeight="15" customHeight="1" x14ac:dyDescent="0.25"/>
  <cols>
    <col min="1" max="1" width="29.5703125" customWidth="1"/>
    <col min="2" max="2" width="15.85546875" customWidth="1"/>
    <col min="3" max="3" width="13.28515625" customWidth="1"/>
    <col min="4" max="4" width="15.85546875" customWidth="1"/>
    <col min="5" max="5" width="40.42578125" customWidth="1"/>
    <col min="6" max="36" width="8.5703125" customWidth="1"/>
  </cols>
  <sheetData>
    <row r="1" spans="1:36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</row>
    <row r="2" spans="1:36" x14ac:dyDescent="0.25">
      <c r="A2" s="5" t="s">
        <v>5</v>
      </c>
      <c r="B2" s="6"/>
      <c r="C2" s="6"/>
      <c r="D2" s="6"/>
      <c r="E2" s="7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36" x14ac:dyDescent="0.25">
      <c r="A3" s="8" t="s">
        <v>6</v>
      </c>
      <c r="B3" s="9"/>
      <c r="C3" s="9"/>
      <c r="D3" s="9"/>
      <c r="E3" s="10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</row>
    <row r="4" spans="1:36" x14ac:dyDescent="0.25">
      <c r="A4" s="8" t="s">
        <v>7</v>
      </c>
      <c r="B4" s="11">
        <v>5000</v>
      </c>
      <c r="C4" s="11">
        <v>5425</v>
      </c>
      <c r="D4" s="11">
        <v>6000</v>
      </c>
      <c r="E4" s="10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</row>
    <row r="5" spans="1:36" x14ac:dyDescent="0.25">
      <c r="A5" s="12" t="s">
        <v>8</v>
      </c>
      <c r="B5" s="13">
        <v>5000</v>
      </c>
      <c r="C5" s="13">
        <v>5425</v>
      </c>
      <c r="D5" s="13">
        <v>6000</v>
      </c>
      <c r="E5" s="1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1:36" x14ac:dyDescent="0.25">
      <c r="A6" s="15"/>
      <c r="B6" s="16"/>
      <c r="C6" s="16"/>
      <c r="D6" s="16"/>
      <c r="E6" s="16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x14ac:dyDescent="0.25">
      <c r="A7" s="5" t="s">
        <v>9</v>
      </c>
      <c r="B7" s="6"/>
      <c r="C7" s="6"/>
      <c r="D7" s="6"/>
      <c r="E7" s="7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</row>
    <row r="8" spans="1:36" x14ac:dyDescent="0.25">
      <c r="A8" s="17" t="s">
        <v>10</v>
      </c>
      <c r="B8" s="18">
        <v>4800</v>
      </c>
      <c r="C8" s="18">
        <v>5179.6400000000003</v>
      </c>
      <c r="D8" s="18">
        <v>5000</v>
      </c>
      <c r="E8" s="19" t="s">
        <v>11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</row>
    <row r="9" spans="1:36" x14ac:dyDescent="0.25">
      <c r="A9" s="8" t="s">
        <v>12</v>
      </c>
      <c r="B9" s="11">
        <v>5000</v>
      </c>
      <c r="C9" s="11">
        <v>2150</v>
      </c>
      <c r="D9" s="11">
        <v>3000</v>
      </c>
      <c r="E9" s="10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</row>
    <row r="10" spans="1:36" x14ac:dyDescent="0.25">
      <c r="A10" s="8" t="s">
        <v>13</v>
      </c>
      <c r="B10" s="20">
        <v>3000</v>
      </c>
      <c r="C10" s="20">
        <v>4353.8100000000004</v>
      </c>
      <c r="D10" s="21"/>
      <c r="E10" s="10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</row>
    <row r="11" spans="1:36" x14ac:dyDescent="0.25">
      <c r="A11" s="8" t="s">
        <v>14</v>
      </c>
      <c r="B11" s="20">
        <v>500</v>
      </c>
      <c r="C11" s="20">
        <v>50</v>
      </c>
      <c r="D11" s="21"/>
      <c r="E11" s="10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</row>
    <row r="12" spans="1:36" x14ac:dyDescent="0.25">
      <c r="A12" s="8" t="s">
        <v>15</v>
      </c>
      <c r="B12" s="20">
        <v>1000</v>
      </c>
      <c r="C12" s="20">
        <v>1310</v>
      </c>
      <c r="D12" s="22"/>
      <c r="E12" s="19" t="s">
        <v>11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</row>
    <row r="13" spans="1:36" x14ac:dyDescent="0.25">
      <c r="A13" s="8" t="s">
        <v>16</v>
      </c>
      <c r="B13" s="11">
        <v>300</v>
      </c>
      <c r="C13" s="11">
        <v>339.47</v>
      </c>
      <c r="D13" s="11">
        <v>500</v>
      </c>
      <c r="E13" s="10"/>
      <c r="F13" s="4"/>
      <c r="G13" s="23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24">
        <v>4763</v>
      </c>
      <c r="AH13" s="4">
        <v>4800</v>
      </c>
      <c r="AI13" s="4">
        <v>6000</v>
      </c>
      <c r="AJ13" s="4"/>
    </row>
    <row r="14" spans="1:36" x14ac:dyDescent="0.25">
      <c r="A14" s="8" t="s">
        <v>17</v>
      </c>
      <c r="B14" s="11">
        <v>1000</v>
      </c>
      <c r="C14" s="11">
        <v>2750</v>
      </c>
      <c r="D14" s="11">
        <v>2500</v>
      </c>
      <c r="E14" s="10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</row>
    <row r="15" spans="1:36" x14ac:dyDescent="0.25">
      <c r="A15" s="8" t="s">
        <v>18</v>
      </c>
      <c r="B15" s="11">
        <v>1000</v>
      </c>
      <c r="C15" s="11">
        <v>534</v>
      </c>
      <c r="D15" s="11">
        <v>1000</v>
      </c>
      <c r="E15" s="19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</row>
    <row r="16" spans="1:36" x14ac:dyDescent="0.25">
      <c r="A16" s="25" t="s">
        <v>19</v>
      </c>
      <c r="B16" s="26">
        <v>7400</v>
      </c>
      <c r="C16" s="26">
        <v>7733</v>
      </c>
      <c r="D16" s="26">
        <v>4000</v>
      </c>
      <c r="E16" s="19" t="s">
        <v>11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</row>
    <row r="17" spans="1:36" x14ac:dyDescent="0.25">
      <c r="A17" s="25" t="s">
        <v>20</v>
      </c>
      <c r="B17" s="26">
        <v>50</v>
      </c>
      <c r="C17" s="26">
        <v>69.3</v>
      </c>
      <c r="D17" s="26">
        <v>50</v>
      </c>
      <c r="E17" s="19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</row>
    <row r="18" spans="1:36" x14ac:dyDescent="0.25">
      <c r="A18" s="12" t="s">
        <v>21</v>
      </c>
      <c r="B18" s="13">
        <f t="shared" ref="B18:D18" si="0">SUM(B8:B17)</f>
        <v>24050</v>
      </c>
      <c r="C18" s="13">
        <f t="shared" si="0"/>
        <v>24469.219999999998</v>
      </c>
      <c r="D18" s="13">
        <f t="shared" si="0"/>
        <v>16050</v>
      </c>
      <c r="E18" s="1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</row>
    <row r="19" spans="1:36" x14ac:dyDescent="0.25">
      <c r="A19" s="15"/>
      <c r="B19" s="16"/>
      <c r="C19" s="16"/>
      <c r="D19" s="16"/>
      <c r="E19" s="16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</row>
    <row r="20" spans="1:36" x14ac:dyDescent="0.25">
      <c r="A20" s="5" t="s">
        <v>22</v>
      </c>
      <c r="B20" s="6"/>
      <c r="C20" s="6"/>
      <c r="D20" s="6"/>
      <c r="E20" s="7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</row>
    <row r="21" spans="1:36" ht="15.75" customHeight="1" x14ac:dyDescent="0.25">
      <c r="A21" s="8" t="s">
        <v>23</v>
      </c>
      <c r="B21" s="11">
        <v>6000</v>
      </c>
      <c r="C21" s="11">
        <v>6440</v>
      </c>
      <c r="D21" s="11">
        <v>6500</v>
      </c>
      <c r="E21" s="10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</row>
    <row r="22" spans="1:36" ht="15.75" customHeight="1" x14ac:dyDescent="0.25">
      <c r="A22" s="12" t="s">
        <v>24</v>
      </c>
      <c r="B22" s="13">
        <v>6000</v>
      </c>
      <c r="C22" s="13">
        <v>6440</v>
      </c>
      <c r="D22" s="13">
        <v>6500</v>
      </c>
      <c r="E22" s="1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</row>
    <row r="23" spans="1:36" ht="15.75" customHeight="1" x14ac:dyDescent="0.25">
      <c r="A23" s="16"/>
      <c r="B23" s="16"/>
      <c r="C23" s="16"/>
      <c r="D23" s="16"/>
      <c r="E23" s="16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</row>
    <row r="24" spans="1:36" ht="15.75" customHeight="1" x14ac:dyDescent="0.25">
      <c r="A24" s="5" t="s">
        <v>25</v>
      </c>
      <c r="B24" s="6"/>
      <c r="C24" s="6"/>
      <c r="D24" s="6"/>
      <c r="E24" s="7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</row>
    <row r="25" spans="1:36" ht="15.75" customHeight="1" x14ac:dyDescent="0.25">
      <c r="A25" s="8" t="s">
        <v>26</v>
      </c>
      <c r="B25" s="11">
        <v>5000</v>
      </c>
      <c r="C25" s="11">
        <v>3480</v>
      </c>
      <c r="D25" s="27">
        <v>5000</v>
      </c>
      <c r="E25" s="28" t="s">
        <v>27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</row>
    <row r="26" spans="1:36" ht="15.75" customHeight="1" x14ac:dyDescent="0.25">
      <c r="A26" s="8" t="s">
        <v>28</v>
      </c>
      <c r="B26" s="11">
        <v>500</v>
      </c>
      <c r="C26" s="11">
        <v>545</v>
      </c>
      <c r="D26" s="11">
        <v>500</v>
      </c>
      <c r="E26" s="10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</row>
    <row r="27" spans="1:36" ht="15.75" customHeight="1" x14ac:dyDescent="0.25">
      <c r="A27" s="12" t="s">
        <v>29</v>
      </c>
      <c r="B27" s="13">
        <v>5500</v>
      </c>
      <c r="C27" s="13">
        <f t="shared" ref="C27:D27" si="1">SUM(C25:C26)</f>
        <v>4025</v>
      </c>
      <c r="D27" s="13">
        <f t="shared" si="1"/>
        <v>5500</v>
      </c>
      <c r="E27" s="1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</row>
    <row r="28" spans="1:36" ht="15.75" customHeight="1" x14ac:dyDescent="0.25">
      <c r="A28" s="16"/>
      <c r="B28" s="16"/>
      <c r="C28" s="16"/>
      <c r="D28" s="16"/>
      <c r="E28" s="16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</row>
    <row r="29" spans="1:36" ht="15.75" customHeight="1" x14ac:dyDescent="0.25">
      <c r="A29" s="29" t="s">
        <v>30</v>
      </c>
      <c r="B29" s="30"/>
      <c r="C29" s="30"/>
      <c r="D29" s="30"/>
      <c r="E29" s="31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</row>
    <row r="30" spans="1:36" ht="15.75" customHeight="1" x14ac:dyDescent="0.25">
      <c r="A30" s="32" t="s">
        <v>31</v>
      </c>
      <c r="B30" s="33"/>
      <c r="C30" s="33"/>
      <c r="D30" s="33"/>
      <c r="E30" s="3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</row>
    <row r="31" spans="1:36" ht="15.75" customHeight="1" x14ac:dyDescent="0.25">
      <c r="A31" s="35" t="s">
        <v>32</v>
      </c>
      <c r="B31" s="36"/>
      <c r="C31" s="36"/>
      <c r="D31" s="36"/>
      <c r="E31" s="37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</row>
    <row r="32" spans="1:36" ht="15.75" customHeight="1" x14ac:dyDescent="0.25">
      <c r="A32" s="38"/>
      <c r="B32" s="16"/>
      <c r="C32" s="16"/>
      <c r="D32" s="16"/>
      <c r="E32" s="39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</row>
    <row r="33" spans="1:36" ht="15.75" customHeight="1" x14ac:dyDescent="0.25">
      <c r="A33" s="40" t="s">
        <v>33</v>
      </c>
      <c r="B33" s="41">
        <f t="shared" ref="B33:D33" si="2">B5+B18+B22+B27</f>
        <v>40550</v>
      </c>
      <c r="C33" s="41">
        <f t="shared" si="2"/>
        <v>40359.22</v>
      </c>
      <c r="D33" s="41">
        <f t="shared" si="2"/>
        <v>34050</v>
      </c>
      <c r="E33" s="42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</row>
    <row r="34" spans="1:36" ht="15.75" customHeight="1" x14ac:dyDescent="0.25">
      <c r="A34" s="43"/>
      <c r="B34" s="44"/>
      <c r="C34" s="44"/>
      <c r="D34" s="44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</row>
    <row r="35" spans="1:36" ht="15.7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</row>
    <row r="36" spans="1:36" ht="15.75" customHeight="1" x14ac:dyDescent="0.25">
      <c r="A36" s="5" t="s">
        <v>34</v>
      </c>
      <c r="B36" s="6"/>
      <c r="C36" s="6"/>
      <c r="D36" s="6"/>
      <c r="E36" s="7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</row>
    <row r="37" spans="1:36" ht="15.75" customHeight="1" x14ac:dyDescent="0.25">
      <c r="A37" s="8" t="s">
        <v>35</v>
      </c>
      <c r="B37" s="11">
        <v>375</v>
      </c>
      <c r="C37" s="11">
        <v>541.66</v>
      </c>
      <c r="D37" s="11">
        <v>600</v>
      </c>
      <c r="E37" s="10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</row>
    <row r="38" spans="1:36" ht="15.75" customHeight="1" x14ac:dyDescent="0.25">
      <c r="A38" s="8" t="s">
        <v>36</v>
      </c>
      <c r="B38" s="11">
        <v>1000</v>
      </c>
      <c r="C38" s="11">
        <v>905.7</v>
      </c>
      <c r="D38" s="11">
        <v>1000</v>
      </c>
      <c r="E38" s="10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</row>
    <row r="39" spans="1:36" ht="15.75" customHeight="1" x14ac:dyDescent="0.25">
      <c r="A39" s="8" t="s">
        <v>37</v>
      </c>
      <c r="B39" s="11">
        <v>700</v>
      </c>
      <c r="C39" s="11">
        <v>545</v>
      </c>
      <c r="D39" s="11">
        <v>1500</v>
      </c>
      <c r="E39" s="10" t="s">
        <v>38</v>
      </c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</row>
    <row r="40" spans="1:36" ht="15.75" customHeight="1" x14ac:dyDescent="0.25">
      <c r="A40" s="8" t="s">
        <v>39</v>
      </c>
      <c r="B40" s="11">
        <v>0</v>
      </c>
      <c r="C40" s="11">
        <v>10</v>
      </c>
      <c r="D40" s="11">
        <v>50</v>
      </c>
      <c r="E40" s="10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</row>
    <row r="41" spans="1:36" ht="15.75" customHeight="1" x14ac:dyDescent="0.25">
      <c r="A41" s="8" t="s">
        <v>40</v>
      </c>
      <c r="B41" s="11">
        <v>1500</v>
      </c>
      <c r="C41" s="11">
        <v>1646.84</v>
      </c>
      <c r="D41" s="11">
        <v>1750</v>
      </c>
      <c r="E41" s="10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</row>
    <row r="42" spans="1:36" ht="15.75" customHeight="1" x14ac:dyDescent="0.25">
      <c r="A42" s="8" t="s">
        <v>41</v>
      </c>
      <c r="B42" s="11">
        <v>100</v>
      </c>
      <c r="C42" s="11">
        <v>339.68</v>
      </c>
      <c r="D42" s="11">
        <v>50</v>
      </c>
      <c r="E42" s="10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</row>
    <row r="43" spans="1:36" ht="15.75" customHeight="1" x14ac:dyDescent="0.25">
      <c r="A43" s="25" t="s">
        <v>94</v>
      </c>
      <c r="B43" s="46"/>
      <c r="C43" s="26">
        <v>126.62</v>
      </c>
      <c r="D43" s="47" t="s">
        <v>42</v>
      </c>
      <c r="E43" s="19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</row>
    <row r="44" spans="1:36" ht="15.75" customHeight="1" x14ac:dyDescent="0.25">
      <c r="A44" s="12" t="s">
        <v>43</v>
      </c>
      <c r="B44" s="13">
        <f t="shared" ref="B44:D44" si="3">SUM(B37:B43)</f>
        <v>3675</v>
      </c>
      <c r="C44" s="13">
        <f t="shared" si="3"/>
        <v>4115.5</v>
      </c>
      <c r="D44" s="13">
        <f t="shared" si="3"/>
        <v>4950</v>
      </c>
      <c r="E44" s="1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</row>
    <row r="45" spans="1:36" ht="15.75" customHeight="1" x14ac:dyDescent="0.25">
      <c r="A45" s="15"/>
      <c r="B45" s="16"/>
      <c r="C45" s="16"/>
      <c r="D45" s="16"/>
      <c r="E45" s="16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</row>
    <row r="46" spans="1:36" ht="15.75" customHeight="1" x14ac:dyDescent="0.25">
      <c r="A46" s="5" t="s">
        <v>44</v>
      </c>
      <c r="B46" s="6"/>
      <c r="C46" s="6"/>
      <c r="D46" s="6"/>
      <c r="E46" s="7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</row>
    <row r="47" spans="1:36" ht="15.75" customHeight="1" x14ac:dyDescent="0.25">
      <c r="A47" s="8" t="s">
        <v>45</v>
      </c>
      <c r="B47" s="11">
        <v>20000</v>
      </c>
      <c r="C47" s="11">
        <v>10048.32</v>
      </c>
      <c r="D47" s="11">
        <v>4000</v>
      </c>
      <c r="E47" s="10" t="s">
        <v>46</v>
      </c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</row>
    <row r="48" spans="1:36" ht="15.75" customHeight="1" x14ac:dyDescent="0.25">
      <c r="A48" s="8" t="s">
        <v>47</v>
      </c>
      <c r="B48" s="11">
        <v>3000</v>
      </c>
      <c r="C48" s="11">
        <v>2042</v>
      </c>
      <c r="D48" s="11">
        <v>3000</v>
      </c>
      <c r="E48" s="10" t="s">
        <v>48</v>
      </c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</row>
    <row r="49" spans="1:36" ht="15.75" customHeight="1" x14ac:dyDescent="0.25">
      <c r="A49" s="8" t="s">
        <v>49</v>
      </c>
      <c r="B49" s="20">
        <v>1000</v>
      </c>
      <c r="C49" s="20">
        <v>1561.76</v>
      </c>
      <c r="D49" s="48"/>
      <c r="E49" s="10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</row>
    <row r="50" spans="1:36" ht="15.75" customHeight="1" x14ac:dyDescent="0.25">
      <c r="A50" s="12" t="s">
        <v>50</v>
      </c>
      <c r="B50" s="13">
        <f t="shared" ref="B50:D50" si="4">SUM(B47:B49)</f>
        <v>24000</v>
      </c>
      <c r="C50" s="13">
        <f t="shared" si="4"/>
        <v>13652.08</v>
      </c>
      <c r="D50" s="13">
        <f t="shared" si="4"/>
        <v>7000</v>
      </c>
      <c r="E50" s="1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</row>
    <row r="51" spans="1:36" ht="15.75" customHeight="1" x14ac:dyDescent="0.25">
      <c r="A51" s="16"/>
      <c r="B51" s="16"/>
      <c r="C51" s="16"/>
      <c r="D51" s="16"/>
      <c r="E51" s="16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</row>
    <row r="52" spans="1:36" ht="15.75" customHeight="1" x14ac:dyDescent="0.25">
      <c r="A52" s="5" t="s">
        <v>51</v>
      </c>
      <c r="B52" s="6"/>
      <c r="C52" s="6"/>
      <c r="D52" s="6"/>
      <c r="E52" s="7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</row>
    <row r="53" spans="1:36" ht="15.75" customHeight="1" x14ac:dyDescent="0.25">
      <c r="A53" s="8" t="s">
        <v>52</v>
      </c>
      <c r="B53" s="11">
        <v>1500</v>
      </c>
      <c r="C53" s="49">
        <v>456.17</v>
      </c>
      <c r="D53" s="11">
        <v>1500</v>
      </c>
      <c r="E53" s="10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</row>
    <row r="54" spans="1:36" ht="15.75" customHeight="1" x14ac:dyDescent="0.25">
      <c r="A54" s="8" t="s">
        <v>53</v>
      </c>
      <c r="B54" s="11">
        <v>1000</v>
      </c>
      <c r="C54" s="49">
        <v>855</v>
      </c>
      <c r="D54" s="11">
        <v>1000</v>
      </c>
      <c r="E54" s="10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</row>
    <row r="55" spans="1:36" ht="15.75" customHeight="1" x14ac:dyDescent="0.25">
      <c r="A55" s="8" t="s">
        <v>54</v>
      </c>
      <c r="B55" s="11">
        <v>4000</v>
      </c>
      <c r="C55" s="11">
        <v>5086.32</v>
      </c>
      <c r="D55" s="11">
        <v>5000</v>
      </c>
      <c r="E55" s="10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</row>
    <row r="56" spans="1:36" ht="15.75" customHeight="1" x14ac:dyDescent="0.25">
      <c r="A56" s="8" t="s">
        <v>55</v>
      </c>
      <c r="B56" s="11">
        <v>150</v>
      </c>
      <c r="C56" s="49">
        <v>0</v>
      </c>
      <c r="D56" s="11">
        <v>150</v>
      </c>
      <c r="E56" s="10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</row>
    <row r="57" spans="1:36" ht="15.75" customHeight="1" x14ac:dyDescent="0.25">
      <c r="A57" s="8" t="s">
        <v>56</v>
      </c>
      <c r="B57" s="11">
        <v>150</v>
      </c>
      <c r="C57" s="49">
        <v>0</v>
      </c>
      <c r="D57" s="11">
        <v>150</v>
      </c>
      <c r="E57" s="10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</row>
    <row r="58" spans="1:36" ht="15.75" customHeight="1" x14ac:dyDescent="0.25">
      <c r="A58" s="8" t="s">
        <v>57</v>
      </c>
      <c r="B58" s="11">
        <v>1500</v>
      </c>
      <c r="C58" s="11">
        <v>1771</v>
      </c>
      <c r="D58" s="11">
        <v>1500</v>
      </c>
      <c r="E58" s="10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</row>
    <row r="59" spans="1:36" ht="15.75" customHeight="1" x14ac:dyDescent="0.25">
      <c r="A59" s="25" t="s">
        <v>58</v>
      </c>
      <c r="B59" s="50">
        <v>300</v>
      </c>
      <c r="C59" s="26">
        <v>0</v>
      </c>
      <c r="D59" s="26">
        <v>300</v>
      </c>
      <c r="E59" s="19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</row>
    <row r="60" spans="1:36" ht="15.75" customHeight="1" x14ac:dyDescent="0.25">
      <c r="A60" s="25" t="s">
        <v>59</v>
      </c>
      <c r="B60" s="26">
        <v>500</v>
      </c>
      <c r="C60" s="26">
        <v>590</v>
      </c>
      <c r="D60" s="26">
        <v>600</v>
      </c>
      <c r="E60" s="19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</row>
    <row r="61" spans="1:36" ht="15.75" customHeight="1" x14ac:dyDescent="0.25">
      <c r="A61" s="12" t="s">
        <v>60</v>
      </c>
      <c r="B61" s="13">
        <f t="shared" ref="B61:D61" si="5">SUM(B53:B60)</f>
        <v>9100</v>
      </c>
      <c r="C61" s="13">
        <f t="shared" si="5"/>
        <v>8758.49</v>
      </c>
      <c r="D61" s="13">
        <f t="shared" si="5"/>
        <v>10200</v>
      </c>
      <c r="E61" s="1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</row>
    <row r="62" spans="1:36" ht="15.75" customHeight="1" x14ac:dyDescent="0.25">
      <c r="A62" s="15"/>
      <c r="B62" s="16"/>
      <c r="C62" s="16"/>
      <c r="D62" s="16"/>
      <c r="E62" s="16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</row>
    <row r="63" spans="1:36" ht="15.75" customHeight="1" x14ac:dyDescent="0.25">
      <c r="A63" s="5" t="s">
        <v>61</v>
      </c>
      <c r="B63" s="6"/>
      <c r="C63" s="6"/>
      <c r="D63" s="6"/>
      <c r="E63" s="7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</row>
    <row r="64" spans="1:36" ht="15.75" customHeight="1" x14ac:dyDescent="0.25">
      <c r="A64" s="17" t="s">
        <v>62</v>
      </c>
      <c r="B64" s="18">
        <v>2500</v>
      </c>
      <c r="C64" s="51">
        <v>2708.57</v>
      </c>
      <c r="D64" s="18">
        <v>2000</v>
      </c>
      <c r="E64" s="52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</row>
    <row r="65" spans="1:36" ht="15.75" customHeight="1" x14ac:dyDescent="0.25">
      <c r="A65" s="17" t="s">
        <v>63</v>
      </c>
      <c r="B65" s="18">
        <v>0</v>
      </c>
      <c r="C65" s="18">
        <v>1443.29</v>
      </c>
      <c r="D65" s="18">
        <v>1000</v>
      </c>
      <c r="E65" s="19" t="s">
        <v>11</v>
      </c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</row>
    <row r="66" spans="1:36" ht="15.75" customHeight="1" x14ac:dyDescent="0.25">
      <c r="A66" s="8" t="s">
        <v>64</v>
      </c>
      <c r="B66" s="9"/>
      <c r="C66" s="20">
        <v>541.89</v>
      </c>
      <c r="D66" s="11">
        <v>350</v>
      </c>
      <c r="E66" s="10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>
        <v>500</v>
      </c>
      <c r="AD66" s="4"/>
      <c r="AE66" s="4"/>
      <c r="AF66" s="53">
        <v>1084</v>
      </c>
      <c r="AG66" s="4"/>
      <c r="AH66" s="4">
        <v>1083.77</v>
      </c>
      <c r="AI66" s="4">
        <v>100</v>
      </c>
      <c r="AJ66" s="4">
        <v>1000</v>
      </c>
    </row>
    <row r="67" spans="1:36" ht="15.75" customHeight="1" x14ac:dyDescent="0.25">
      <c r="A67" s="8" t="s">
        <v>65</v>
      </c>
      <c r="B67" s="9"/>
      <c r="C67" s="20">
        <v>541.89</v>
      </c>
      <c r="D67" s="11">
        <v>350</v>
      </c>
      <c r="E67" s="10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</row>
    <row r="68" spans="1:36" ht="15.75" customHeight="1" x14ac:dyDescent="0.25">
      <c r="A68" s="8" t="s">
        <v>66</v>
      </c>
      <c r="B68" s="11">
        <v>0</v>
      </c>
      <c r="C68" s="11">
        <v>0</v>
      </c>
      <c r="D68" s="11">
        <v>500</v>
      </c>
      <c r="E68" s="10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</row>
    <row r="69" spans="1:36" ht="15.75" customHeight="1" x14ac:dyDescent="0.25">
      <c r="A69" s="8" t="s">
        <v>67</v>
      </c>
      <c r="B69" s="11">
        <v>500</v>
      </c>
      <c r="C69" s="11">
        <v>60.4</v>
      </c>
      <c r="D69" s="11">
        <v>500</v>
      </c>
      <c r="E69" s="10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</row>
    <row r="70" spans="1:36" ht="15.75" customHeight="1" x14ac:dyDescent="0.25">
      <c r="A70" s="8" t="s">
        <v>68</v>
      </c>
      <c r="B70" s="11">
        <v>100</v>
      </c>
      <c r="C70" s="11">
        <v>2143.63</v>
      </c>
      <c r="D70" s="11">
        <v>300</v>
      </c>
      <c r="E70" s="10" t="s">
        <v>69</v>
      </c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</row>
    <row r="71" spans="1:36" ht="15.75" customHeight="1" x14ac:dyDescent="0.25">
      <c r="A71" s="12" t="s">
        <v>70</v>
      </c>
      <c r="B71" s="13">
        <f t="shared" ref="B71:D71" si="6">SUM(B64:B70)</f>
        <v>3100</v>
      </c>
      <c r="C71" s="13">
        <f t="shared" si="6"/>
        <v>7439.670000000001</v>
      </c>
      <c r="D71" s="13">
        <f t="shared" si="6"/>
        <v>5000</v>
      </c>
      <c r="E71" s="1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</row>
    <row r="72" spans="1:36" ht="15.75" customHeight="1" x14ac:dyDescent="0.25">
      <c r="A72" s="15"/>
      <c r="B72" s="16"/>
      <c r="C72" s="16"/>
      <c r="D72" s="16"/>
      <c r="E72" s="16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</row>
    <row r="73" spans="1:36" ht="15.75" customHeight="1" x14ac:dyDescent="0.25">
      <c r="A73" s="5" t="s">
        <v>71</v>
      </c>
      <c r="B73" s="6"/>
      <c r="C73" s="6"/>
      <c r="D73" s="6"/>
      <c r="E73" s="7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</row>
    <row r="74" spans="1:36" ht="15.75" customHeight="1" x14ac:dyDescent="0.25">
      <c r="A74" s="8" t="s">
        <v>72</v>
      </c>
      <c r="B74" s="11">
        <v>6000</v>
      </c>
      <c r="C74" s="11">
        <v>3890</v>
      </c>
      <c r="D74" s="11">
        <v>4000</v>
      </c>
      <c r="E74" s="10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</row>
    <row r="75" spans="1:36" ht="15.75" customHeight="1" x14ac:dyDescent="0.25">
      <c r="A75" s="8" t="s">
        <v>73</v>
      </c>
      <c r="B75" s="11">
        <v>2500</v>
      </c>
      <c r="C75" s="20">
        <v>0</v>
      </c>
      <c r="D75" s="11">
        <v>2500</v>
      </c>
      <c r="E75" s="10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</row>
    <row r="76" spans="1:36" ht="15.75" customHeight="1" x14ac:dyDescent="0.25">
      <c r="A76" s="8" t="s">
        <v>74</v>
      </c>
      <c r="B76" s="11">
        <v>2500</v>
      </c>
      <c r="C76" s="49">
        <v>5000</v>
      </c>
      <c r="D76" s="11">
        <v>2500</v>
      </c>
      <c r="E76" s="10" t="s">
        <v>42</v>
      </c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</row>
    <row r="77" spans="1:36" ht="15.75" customHeight="1" x14ac:dyDescent="0.25">
      <c r="A77" s="12" t="s">
        <v>75</v>
      </c>
      <c r="B77" s="13">
        <f t="shared" ref="B77:D77" si="7">SUM(B74:B76)</f>
        <v>11000</v>
      </c>
      <c r="C77" s="13">
        <f t="shared" si="7"/>
        <v>8890</v>
      </c>
      <c r="D77" s="13">
        <f t="shared" si="7"/>
        <v>9000</v>
      </c>
      <c r="E77" s="1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</row>
    <row r="78" spans="1:36" ht="15.75" customHeight="1" x14ac:dyDescent="0.25">
      <c r="A78" s="15"/>
      <c r="B78" s="16"/>
      <c r="C78" s="16"/>
      <c r="D78" s="16"/>
      <c r="E78" s="16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</row>
    <row r="79" spans="1:36" ht="15.75" customHeight="1" x14ac:dyDescent="0.25">
      <c r="A79" s="5" t="s">
        <v>76</v>
      </c>
      <c r="B79" s="6"/>
      <c r="C79" s="6" t="s">
        <v>42</v>
      </c>
      <c r="D79" s="6"/>
      <c r="E79" s="7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</row>
    <row r="80" spans="1:36" ht="15.75" customHeight="1" x14ac:dyDescent="0.25">
      <c r="A80" s="8" t="s">
        <v>77</v>
      </c>
      <c r="B80" s="11">
        <v>0</v>
      </c>
      <c r="C80" s="11">
        <v>0</v>
      </c>
      <c r="D80" s="11">
        <v>500</v>
      </c>
      <c r="E80" s="10" t="s">
        <v>78</v>
      </c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</row>
    <row r="81" spans="1:36" ht="15.75" customHeight="1" x14ac:dyDescent="0.25">
      <c r="A81" s="8" t="s">
        <v>79</v>
      </c>
      <c r="B81" s="11">
        <v>0</v>
      </c>
      <c r="C81" s="11">
        <v>8168.55</v>
      </c>
      <c r="D81" s="11">
        <v>2100</v>
      </c>
      <c r="E81" s="10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</row>
    <row r="82" spans="1:36" ht="15.75" customHeight="1" x14ac:dyDescent="0.25">
      <c r="A82" s="25" t="s">
        <v>80</v>
      </c>
      <c r="B82" s="46"/>
      <c r="C82" s="26">
        <v>441.65</v>
      </c>
      <c r="D82" s="46"/>
      <c r="E82" s="19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</row>
    <row r="83" spans="1:36" ht="15.75" customHeight="1" x14ac:dyDescent="0.25">
      <c r="A83" s="25" t="s">
        <v>95</v>
      </c>
      <c r="B83" s="26"/>
      <c r="C83" s="26">
        <v>517.30999999999995</v>
      </c>
      <c r="D83" s="46"/>
      <c r="E83" s="19" t="s">
        <v>11</v>
      </c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</row>
    <row r="84" spans="1:36" ht="15.75" customHeight="1" x14ac:dyDescent="0.25">
      <c r="A84" s="12" t="s">
        <v>81</v>
      </c>
      <c r="B84" s="13">
        <f>SUM(B80:B82)</f>
        <v>0</v>
      </c>
      <c r="C84" s="13">
        <f>SUM(C80:C83)</f>
        <v>9127.51</v>
      </c>
      <c r="D84" s="13">
        <f>SUM(D80:D82)</f>
        <v>2600</v>
      </c>
      <c r="E84" s="1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</row>
    <row r="85" spans="1:36" ht="15.75" customHeight="1" x14ac:dyDescent="0.25">
      <c r="A85" s="16"/>
      <c r="B85" s="16"/>
      <c r="C85" s="16"/>
      <c r="D85" s="16"/>
      <c r="E85" s="16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</row>
    <row r="86" spans="1:36" ht="15.75" customHeight="1" x14ac:dyDescent="0.25">
      <c r="A86" s="40" t="s">
        <v>82</v>
      </c>
      <c r="B86" s="41">
        <f t="shared" ref="B86:D86" si="8">B84+B77+B71+B61+B50+B44</f>
        <v>50875</v>
      </c>
      <c r="C86" s="41">
        <f t="shared" si="8"/>
        <v>51983.250000000007</v>
      </c>
      <c r="D86" s="41">
        <f t="shared" si="8"/>
        <v>38750</v>
      </c>
      <c r="E86" s="42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</row>
    <row r="87" spans="1:36" ht="15.7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</row>
    <row r="88" spans="1:36" ht="15.75" customHeight="1" x14ac:dyDescent="0.25">
      <c r="A88" s="40" t="s">
        <v>83</v>
      </c>
      <c r="B88" s="41">
        <f t="shared" ref="B88:D88" si="9">B33-B86</f>
        <v>-10325</v>
      </c>
      <c r="C88" s="41">
        <f t="shared" si="9"/>
        <v>-11624.030000000006</v>
      </c>
      <c r="D88" s="41">
        <f t="shared" si="9"/>
        <v>-4700</v>
      </c>
      <c r="E88" s="54" t="s">
        <v>84</v>
      </c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</row>
    <row r="89" spans="1:36" ht="15.7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</row>
    <row r="90" spans="1:36" ht="15.75" customHeight="1" x14ac:dyDescent="0.25">
      <c r="A90" s="55" t="s">
        <v>85</v>
      </c>
      <c r="B90" s="56" t="s">
        <v>86</v>
      </c>
      <c r="C90" s="56" t="s">
        <v>87</v>
      </c>
      <c r="D90" s="56" t="s">
        <v>88</v>
      </c>
      <c r="E90" s="57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</row>
    <row r="91" spans="1:36" ht="15.75" customHeight="1" x14ac:dyDescent="0.25">
      <c r="A91" s="8" t="s">
        <v>89</v>
      </c>
      <c r="B91" s="20">
        <v>517.30999999999995</v>
      </c>
      <c r="C91" s="20">
        <v>1310</v>
      </c>
      <c r="D91" s="11">
        <f t="shared" ref="D91:D93" si="10">C91-B91</f>
        <v>792.69</v>
      </c>
      <c r="E91" s="10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</row>
    <row r="92" spans="1:36" ht="15.75" customHeight="1" x14ac:dyDescent="0.25">
      <c r="A92" s="8" t="s">
        <v>19</v>
      </c>
      <c r="B92" s="11">
        <v>8168.55</v>
      </c>
      <c r="C92" s="11">
        <v>7733</v>
      </c>
      <c r="D92" s="11">
        <f t="shared" si="10"/>
        <v>-435.55000000000018</v>
      </c>
      <c r="E92" s="10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</row>
    <row r="93" spans="1:36" ht="15.75" customHeight="1" x14ac:dyDescent="0.25">
      <c r="A93" s="32" t="s">
        <v>90</v>
      </c>
      <c r="B93" s="58">
        <v>1443.29</v>
      </c>
      <c r="C93" s="59">
        <v>5179.6400000000003</v>
      </c>
      <c r="D93" s="59">
        <f t="shared" si="10"/>
        <v>3736.3500000000004</v>
      </c>
      <c r="E93" s="3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</row>
    <row r="94" spans="1:36" ht="15.75" customHeight="1" x14ac:dyDescent="0.25">
      <c r="A94" s="4"/>
      <c r="B94" s="60"/>
      <c r="C94" s="61"/>
      <c r="D94" s="61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</row>
    <row r="95" spans="1:36" ht="15.75" customHeight="1" x14ac:dyDescent="0.25"/>
    <row r="96" spans="1:36" ht="15.75" customHeight="1" x14ac:dyDescent="0.25">
      <c r="A96" s="55" t="s">
        <v>91</v>
      </c>
      <c r="B96" s="62" t="s">
        <v>86</v>
      </c>
      <c r="C96" s="62" t="s">
        <v>92</v>
      </c>
      <c r="D96" s="62" t="s">
        <v>88</v>
      </c>
      <c r="E96" s="63"/>
    </row>
    <row r="97" spans="1:5" ht="15.75" customHeight="1" x14ac:dyDescent="0.25">
      <c r="A97" s="8" t="s">
        <v>93</v>
      </c>
      <c r="B97" s="64">
        <v>1000</v>
      </c>
      <c r="C97" s="64">
        <v>5000</v>
      </c>
      <c r="D97" s="64">
        <f t="shared" ref="D97:D98" si="11">C97-B97</f>
        <v>4000</v>
      </c>
      <c r="E97" s="65"/>
    </row>
    <row r="98" spans="1:5" ht="15.75" customHeight="1" x14ac:dyDescent="0.25">
      <c r="A98" s="32" t="s">
        <v>19</v>
      </c>
      <c r="B98" s="58">
        <v>2500</v>
      </c>
      <c r="C98" s="58">
        <v>4000</v>
      </c>
      <c r="D98" s="58">
        <f t="shared" si="11"/>
        <v>1500</v>
      </c>
      <c r="E98" s="66"/>
    </row>
    <row r="99" spans="1:5" ht="15.75" customHeight="1" x14ac:dyDescent="0.25"/>
    <row r="100" spans="1:5" ht="15.75" customHeight="1" x14ac:dyDescent="0.25"/>
    <row r="101" spans="1:5" ht="15.75" customHeight="1" x14ac:dyDescent="0.25"/>
    <row r="102" spans="1:5" ht="15.75" customHeight="1" x14ac:dyDescent="0.25"/>
    <row r="103" spans="1:5" ht="15.75" customHeight="1" x14ac:dyDescent="0.25"/>
    <row r="104" spans="1:5" ht="15.75" customHeight="1" x14ac:dyDescent="0.25"/>
    <row r="105" spans="1:5" ht="15.75" customHeight="1" x14ac:dyDescent="0.25"/>
    <row r="106" spans="1:5" ht="15.75" customHeight="1" x14ac:dyDescent="0.25"/>
    <row r="107" spans="1:5" ht="15.75" customHeight="1" x14ac:dyDescent="0.25"/>
    <row r="108" spans="1:5" ht="15.75" customHeight="1" x14ac:dyDescent="0.25"/>
    <row r="109" spans="1:5" ht="15.75" customHeight="1" x14ac:dyDescent="0.25"/>
    <row r="110" spans="1:5" ht="15.75" customHeight="1" x14ac:dyDescent="0.25"/>
    <row r="111" spans="1:5" ht="15.75" customHeight="1" x14ac:dyDescent="0.25"/>
    <row r="112" spans="1:5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25-26 Budget for Approval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Casey, Grace</dc:creator>
  <cp:lastModifiedBy>Terri Lakowski</cp:lastModifiedBy>
  <dcterms:created xsi:type="dcterms:W3CDTF">2025-08-21T04:18:28Z</dcterms:created>
  <dcterms:modified xsi:type="dcterms:W3CDTF">2025-09-06T15:46:52Z</dcterms:modified>
</cp:coreProperties>
</file>